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/>
  </bookViews>
  <sheets>
    <sheet name="BI-9" sheetId="2" r:id="rId1"/>
  </sheets>
  <calcPr calcId="125725"/>
</workbook>
</file>

<file path=xl/calcChain.xml><?xml version="1.0" encoding="utf-8"?>
<calcChain xmlns="http://schemas.openxmlformats.org/spreadsheetml/2006/main">
  <c r="C13" i="2"/>
  <c r="D13"/>
  <c r="E13"/>
  <c r="D12"/>
  <c r="E12" s="1"/>
  <c r="D4"/>
  <c r="D11" s="1"/>
  <c r="E11" s="1"/>
  <c r="C8" l="1"/>
  <c r="C9"/>
  <c r="C11"/>
  <c r="D8"/>
  <c r="E8" s="1"/>
  <c r="C12"/>
  <c r="D9"/>
  <c r="E9" s="1"/>
  <c r="D10"/>
  <c r="E10" s="1"/>
  <c r="C10"/>
  <c r="E6" l="1"/>
  <c r="F6"/>
</calcChain>
</file>

<file path=xl/sharedStrings.xml><?xml version="1.0" encoding="utf-8"?>
<sst xmlns="http://schemas.openxmlformats.org/spreadsheetml/2006/main" count="12" uniqueCount="12">
  <si>
    <t>lambda=</t>
  </si>
  <si>
    <t>x</t>
  </si>
  <si>
    <t>P(x&gt;=2)=</t>
  </si>
  <si>
    <t>CDF</t>
  </si>
  <si>
    <t>1-CDF</t>
  </si>
  <si>
    <t>Bayesian Inference Problem #9</t>
  </si>
  <si>
    <t>T=</t>
  </si>
  <si>
    <t>lambda*t=</t>
  </si>
  <si>
    <r>
      <t>= mean of the Poisson(</t>
    </r>
    <r>
      <rPr>
        <sz val="11"/>
        <color theme="1"/>
        <rFont val="Times New Roman"/>
        <family val="1"/>
      </rPr>
      <t>λt</t>
    </r>
    <r>
      <rPr>
        <sz val="11"/>
        <color theme="1"/>
        <rFont val="Calibri"/>
        <family val="2"/>
        <scheme val="minor"/>
      </rPr>
      <t>)</t>
    </r>
  </si>
  <si>
    <t>P(X=x)</t>
  </si>
  <si>
    <t>[using P(0) &amp; P(1)]</t>
  </si>
  <si>
    <t>[using P(2) &amp; P(3) &amp; P(4) &amp; P(5)... ]</t>
  </si>
</sst>
</file>

<file path=xl/styles.xml><?xml version="1.0" encoding="utf-8"?>
<styleSheet xmlns="http://schemas.openxmlformats.org/spreadsheetml/2006/main">
  <numFmts count="2">
    <numFmt numFmtId="167" formatCode="0.000000"/>
    <numFmt numFmtId="168" formatCode="0.0E+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1" fontId="0" fillId="0" borderId="0" xfId="0" applyNumberFormat="1"/>
    <xf numFmtId="167" fontId="0" fillId="0" borderId="0" xfId="0" applyNumberFormat="1"/>
    <xf numFmtId="0" fontId="0" fillId="0" borderId="0" xfId="0" quotePrefix="1"/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0" fontId="1" fillId="0" borderId="0" xfId="0" applyFont="1"/>
    <xf numFmtId="167" fontId="1" fillId="0" borderId="0" xfId="0" applyNumberFormat="1" applyFont="1"/>
    <xf numFmtId="0" fontId="0" fillId="2" borderId="0" xfId="0" applyFill="1"/>
    <xf numFmtId="167" fontId="0" fillId="2" borderId="0" xfId="0" applyNumberFormat="1" applyFill="1"/>
    <xf numFmtId="0" fontId="0" fillId="0" borderId="0" xfId="0" applyAlignment="1">
      <alignment horizontal="right"/>
    </xf>
    <xf numFmtId="168" fontId="0" fillId="0" borderId="0" xfId="0" applyNumberFormat="1"/>
    <xf numFmtId="0" fontId="3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zoomScale="170" zoomScaleNormal="170" workbookViewId="0">
      <selection activeCell="G10" sqref="G10"/>
    </sheetView>
  </sheetViews>
  <sheetFormatPr defaultRowHeight="15"/>
  <cols>
    <col min="2" max="2" width="7.5703125" customWidth="1"/>
    <col min="3" max="3" width="9.85546875" customWidth="1"/>
    <col min="4" max="4" width="9.28515625" customWidth="1"/>
    <col min="5" max="5" width="10.85546875" customWidth="1"/>
    <col min="6" max="6" width="10" customWidth="1"/>
  </cols>
  <sheetData>
    <row r="1" spans="1:6">
      <c r="A1" t="s">
        <v>5</v>
      </c>
    </row>
    <row r="3" spans="1:6">
      <c r="A3" s="10" t="s">
        <v>0</v>
      </c>
      <c r="B3" s="11">
        <v>0.03</v>
      </c>
    </row>
    <row r="4" spans="1:6">
      <c r="A4" s="10" t="s">
        <v>6</v>
      </c>
      <c r="B4">
        <v>1</v>
      </c>
      <c r="C4" s="10" t="s">
        <v>7</v>
      </c>
      <c r="D4" s="1">
        <f>B3*B4</f>
        <v>0.03</v>
      </c>
      <c r="E4" s="3" t="s">
        <v>8</v>
      </c>
    </row>
    <row r="5" spans="1:6" ht="34.5">
      <c r="A5" s="10"/>
      <c r="D5" s="1"/>
      <c r="E5" s="12" t="s">
        <v>10</v>
      </c>
      <c r="F5" s="12" t="s">
        <v>11</v>
      </c>
    </row>
    <row r="6" spans="1:6">
      <c r="D6" s="6" t="s">
        <v>2</v>
      </c>
      <c r="E6" s="7">
        <f>1-C8-C9</f>
        <v>4.4110044503660462E-4</v>
      </c>
      <c r="F6" s="2">
        <f>C10+C11+C12+C13</f>
        <v>4.4110044404977469E-4</v>
      </c>
    </row>
    <row r="7" spans="1:6">
      <c r="B7" s="4" t="s">
        <v>1</v>
      </c>
      <c r="C7" s="4" t="s">
        <v>9</v>
      </c>
      <c r="D7" s="4" t="s">
        <v>3</v>
      </c>
      <c r="E7" s="5" t="s">
        <v>4</v>
      </c>
    </row>
    <row r="8" spans="1:6">
      <c r="B8" s="8">
        <v>0</v>
      </c>
      <c r="C8" s="9">
        <f>POISSON(B8,$D$4,FALSE)</f>
        <v>0.97044553354850815</v>
      </c>
      <c r="D8" s="9">
        <f>POISSON(B8,$D$4,TRUE)</f>
        <v>0.97044553354850815</v>
      </c>
      <c r="E8" s="9">
        <f>1-D8</f>
        <v>2.9554466451491845E-2</v>
      </c>
    </row>
    <row r="9" spans="1:6">
      <c r="B9" s="8">
        <v>1</v>
      </c>
      <c r="C9" s="9">
        <f t="shared" ref="C9:C13" si="0">POISSON(B9,$D$4,FALSE)</f>
        <v>2.9113366006455241E-2</v>
      </c>
      <c r="D9" s="9">
        <f t="shared" ref="D9:D13" si="1">POISSON(B9,$D$4,TRUE)</f>
        <v>0.99955889955496335</v>
      </c>
      <c r="E9" s="9">
        <f t="shared" ref="E9:E13" si="2">1-D9</f>
        <v>4.4110044503664625E-4</v>
      </c>
    </row>
    <row r="10" spans="1:6">
      <c r="B10">
        <v>2</v>
      </c>
      <c r="C10" s="2">
        <f t="shared" si="0"/>
        <v>4.3670049009682862E-4</v>
      </c>
      <c r="D10" s="2">
        <f t="shared" si="1"/>
        <v>0.99999560004506027</v>
      </c>
      <c r="E10" s="2">
        <f t="shared" si="2"/>
        <v>4.3999549397266691E-6</v>
      </c>
    </row>
    <row r="11" spans="1:6">
      <c r="B11">
        <v>3</v>
      </c>
      <c r="C11" s="2">
        <f t="shared" si="0"/>
        <v>4.3670049009682868E-6</v>
      </c>
      <c r="D11" s="2">
        <f t="shared" si="1"/>
        <v>0.99999996704996119</v>
      </c>
      <c r="E11" s="2">
        <f t="shared" si="2"/>
        <v>3.2950038808543525E-8</v>
      </c>
    </row>
    <row r="12" spans="1:6">
      <c r="B12">
        <v>4</v>
      </c>
      <c r="C12" s="2">
        <f t="shared" si="0"/>
        <v>3.2752536757262152E-8</v>
      </c>
      <c r="D12" s="2">
        <f t="shared" si="1"/>
        <v>0.99999999980249787</v>
      </c>
      <c r="E12" s="2">
        <f t="shared" si="2"/>
        <v>1.9750212576497006E-10</v>
      </c>
    </row>
    <row r="13" spans="1:6">
      <c r="B13">
        <v>5</v>
      </c>
      <c r="C13" s="2">
        <f t="shared" si="0"/>
        <v>1.9651522054357289E-10</v>
      </c>
      <c r="D13" s="2">
        <f t="shared" si="1"/>
        <v>0.99999999999901312</v>
      </c>
      <c r="E13" s="2">
        <f t="shared" si="2"/>
        <v>9.8687724658930165E-13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BI-9</vt:lpstr>
    </vt:vector>
  </TitlesOfParts>
  <Company>USNRC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trna1</dc:creator>
  <cp:lastModifiedBy>trna1</cp:lastModifiedBy>
  <dcterms:created xsi:type="dcterms:W3CDTF">2011-12-08T13:24:21Z</dcterms:created>
  <dcterms:modified xsi:type="dcterms:W3CDTF">2011-12-08T16:54:53Z</dcterms:modified>
</cp:coreProperties>
</file>